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rentslandschap-my.sharepoint.com/personal/e_bruinsma_drentslandschap_nl/Documents/Bureaublad/"/>
    </mc:Choice>
  </mc:AlternateContent>
  <xr:revisionPtr revIDLastSave="52" documentId="8_{97F82598-7DDA-4B2F-B2C8-DFC7AAEC7C86}" xr6:coauthVersionLast="47" xr6:coauthVersionMax="47" xr10:uidLastSave="{26D344B3-4C67-4484-94CE-E3601529F941}"/>
  <bookViews>
    <workbookView xWindow="-120" yWindow="-120" windowWidth="29040" windowHeight="17640" xr2:uid="{00000000-000D-0000-FFFF-FFFF00000000}"/>
  </bookViews>
  <sheets>
    <sheet name="Declaratieformulier V2024-01" sheetId="1" r:id="rId1"/>
    <sheet name="kas" sheetId="2" state="veryHidden" r:id="rId2"/>
    <sheet name="Verw" sheetId="3" state="veryHidden" r:id="rId3"/>
  </sheets>
  <definedNames>
    <definedName name="_xlnm.Print_Titles" localSheetId="0">'Declaratieformulier V2024-01'!$10:$12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H35" i="1"/>
  <c r="H38" i="1" s="1"/>
  <c r="A1" i="3"/>
  <c r="E9" i="1"/>
  <c r="G35" i="1" l="1"/>
  <c r="F37" i="1" s="1"/>
  <c r="H37" i="1" s="1"/>
  <c r="H3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Willem Asus</author>
  </authors>
  <commentList>
    <comment ref="F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Kies 'Opslaan als' en type 'PDF'</t>
        </r>
      </text>
    </comment>
  </commentList>
</comments>
</file>

<file path=xl/sharedStrings.xml><?xml version="1.0" encoding="utf-8"?>
<sst xmlns="http://schemas.openxmlformats.org/spreadsheetml/2006/main" count="49" uniqueCount="42">
  <si>
    <t xml:space="preserve">DECLARATIE VOOR REIS- EN OVERIGE KOSTEN VRIJWILLIGERS   </t>
  </si>
  <si>
    <t>Naam:</t>
  </si>
  <si>
    <t>Adres:</t>
  </si>
  <si>
    <t>Instructies</t>
  </si>
  <si>
    <t>Totaal</t>
  </si>
  <si>
    <t>Totaal overige kosten</t>
  </si>
  <si>
    <t>van</t>
  </si>
  <si>
    <t>€</t>
  </si>
  <si>
    <t>PC / Wpl</t>
  </si>
  <si>
    <t xml:space="preserve">Totaal km kosten à: </t>
  </si>
  <si>
    <t>ct/km</t>
  </si>
  <si>
    <t>datum</t>
  </si>
  <si>
    <t xml:space="preserve">aantal km </t>
  </si>
  <si>
    <t>(max. 60 km/dag vv)</t>
  </si>
  <si>
    <t>naar
 (vv = vice versa)</t>
  </si>
  <si>
    <t>einddatum</t>
  </si>
  <si>
    <t>begindatum</t>
  </si>
  <si>
    <t>Assistent-herders</t>
  </si>
  <si>
    <t>Gastheren/dames</t>
  </si>
  <si>
    <t>Toezichthouders</t>
  </si>
  <si>
    <t>Inventarisatie &amp; Gidsen, excursieleiders</t>
  </si>
  <si>
    <t>Fotograven &amp; Kantoorvrijwilligers</t>
  </si>
  <si>
    <t>Educatie &amp; Bestuursactiviteiten</t>
  </si>
  <si>
    <t>Kilometers opdracht</t>
  </si>
  <si>
    <t>Koffie, thee</t>
  </si>
  <si>
    <t>Schoeisel</t>
  </si>
  <si>
    <t>Hondenvergoeding</t>
  </si>
  <si>
    <t>EHBO-benodigdheden</t>
  </si>
  <si>
    <t>Overig (in opdracht)</t>
  </si>
  <si>
    <t>Groep</t>
  </si>
  <si>
    <t>Omschrijving</t>
  </si>
  <si>
    <t>Code</t>
  </si>
  <si>
    <t>Beheergroep</t>
  </si>
  <si>
    <t>Kilometers woon/werk</t>
  </si>
  <si>
    <t>Soort declaratie</t>
  </si>
  <si>
    <t>kosten</t>
  </si>
  <si>
    <t>Periode</t>
  </si>
  <si>
    <t xml:space="preserve">IBAN: </t>
  </si>
  <si>
    <t>Totaal te ontvangen:</t>
  </si>
  <si>
    <t>declaratie-kenmerk:</t>
  </si>
  <si>
    <r>
      <t>Declaraties uiterlijk</t>
    </r>
    <r>
      <rPr>
        <sz val="10"/>
        <color rgb="FFFF0000"/>
        <rFont val="Calibri"/>
        <family val="2"/>
        <scheme val="minor"/>
      </rPr>
      <t xml:space="preserve"> aan het einde van elk</t>
    </r>
    <r>
      <rPr>
        <b/>
        <sz val="10"/>
        <color rgb="FFFF0000"/>
        <rFont val="Calibri"/>
        <family val="2"/>
        <scheme val="minor"/>
      </rPr>
      <t xml:space="preserve"> kwartaal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indienen.</t>
    </r>
  </si>
  <si>
    <r>
      <t xml:space="preserve">Graag opsturen in </t>
    </r>
    <r>
      <rPr>
        <sz val="10"/>
        <color rgb="FFFF0000"/>
        <rFont val="Calibri"/>
        <family val="2"/>
        <scheme val="minor"/>
      </rPr>
      <t>pdf-vorm</t>
    </r>
    <r>
      <rPr>
        <sz val="10"/>
        <color theme="1"/>
        <rFont val="Calibri"/>
        <family val="2"/>
        <scheme val="minor"/>
      </rPr>
      <t xml:space="preserve"> naar: </t>
    </r>
    <r>
      <rPr>
        <sz val="10"/>
        <color rgb="FFFF0000"/>
        <rFont val="Calibri"/>
        <family val="2"/>
        <scheme val="minor"/>
      </rPr>
      <t>boekhouding@drentslandschap.nl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</si>
</sst>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d/m;@"/>
  </numFmts>
  <fonts count="10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84">
    <xf numFmtId="0" fontId="0" fillId="0" borderId="0" xfId="0"/>
    <xf numFmtId="0" fontId="3" fillId="0" borderId="1" xfId="0" applyFont="1" applyBorder="1"/>
    <xf numFmtId="0" fontId="3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/>
    </xf>
    <xf numFmtId="14" fontId="3" fillId="0" borderId="1" xfId="0" applyNumberFormat="1" applyFont="1" applyBorder="1"/>
    <xf numFmtId="44" fontId="3" fillId="0" borderId="0" xfId="0" applyNumberFormat="1" applyFont="1"/>
    <xf numFmtId="44" fontId="3" fillId="0" borderId="2" xfId="0" applyNumberFormat="1" applyFont="1" applyBorder="1"/>
    <xf numFmtId="0" fontId="2" fillId="0" borderId="0" xfId="0" applyFont="1"/>
    <xf numFmtId="44" fontId="2" fillId="0" borderId="3" xfId="0" applyNumberFormat="1" applyFont="1" applyBorder="1"/>
    <xf numFmtId="44" fontId="2" fillId="0" borderId="0" xfId="0" applyNumberFormat="1" applyFont="1"/>
    <xf numFmtId="0" fontId="5" fillId="2" borderId="5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14" fontId="3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5" fillId="0" borderId="4" xfId="0" applyFont="1" applyBorder="1" applyAlignment="1">
      <alignment vertical="center"/>
    </xf>
    <xf numFmtId="14" fontId="3" fillId="0" borderId="13" xfId="0" applyNumberFormat="1" applyFont="1" applyBorder="1"/>
    <xf numFmtId="0" fontId="3" fillId="2" borderId="6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2" fillId="0" borderId="0" xfId="0" applyFont="1" applyAlignment="1">
      <alignment horizontal="left" vertical="center"/>
    </xf>
    <xf numFmtId="0" fontId="5" fillId="0" borderId="12" xfId="0" applyFont="1" applyBorder="1"/>
    <xf numFmtId="0" fontId="5" fillId="0" borderId="5" xfId="0" applyFont="1" applyBorder="1" applyAlignment="1">
      <alignment vertic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5" fillId="2" borderId="0" xfId="0" applyFont="1" applyFill="1" applyAlignment="1">
      <alignment horizontal="center" vertical="top" wrapText="1"/>
    </xf>
    <xf numFmtId="0" fontId="5" fillId="2" borderId="5" xfId="0" applyFont="1" applyFill="1" applyBorder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5" fillId="0" borderId="5" xfId="0" applyFont="1" applyBorder="1" applyAlignment="1">
      <alignment vertical="top"/>
    </xf>
    <xf numFmtId="0" fontId="5" fillId="2" borderId="22" xfId="0" applyFont="1" applyFill="1" applyBorder="1" applyAlignment="1">
      <alignment vertical="top" wrapText="1"/>
    </xf>
    <xf numFmtId="0" fontId="5" fillId="2" borderId="23" xfId="0" applyFont="1" applyFill="1" applyBorder="1" applyAlignment="1">
      <alignment horizontal="center" vertical="top" wrapText="1"/>
    </xf>
    <xf numFmtId="0" fontId="5" fillId="2" borderId="24" xfId="0" applyFont="1" applyFill="1" applyBorder="1" applyAlignment="1">
      <alignment horizontal="center" vertical="top" wrapText="1"/>
    </xf>
    <xf numFmtId="0" fontId="5" fillId="2" borderId="23" xfId="0" applyFont="1" applyFill="1" applyBorder="1" applyAlignment="1">
      <alignment vertical="top" wrapText="1"/>
    </xf>
    <xf numFmtId="0" fontId="5" fillId="2" borderId="24" xfId="0" applyFont="1" applyFill="1" applyBorder="1" applyAlignment="1">
      <alignment vertical="top" wrapText="1"/>
    </xf>
    <xf numFmtId="0" fontId="5" fillId="2" borderId="25" xfId="0" applyFont="1" applyFill="1" applyBorder="1" applyAlignment="1">
      <alignment horizontal="center" vertical="top" wrapText="1"/>
    </xf>
    <xf numFmtId="0" fontId="4" fillId="2" borderId="26" xfId="0" applyFont="1" applyFill="1" applyBorder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5" fillId="2" borderId="27" xfId="0" applyFont="1" applyFill="1" applyBorder="1" applyAlignment="1">
      <alignment horizontal="center" vertical="top" wrapText="1"/>
    </xf>
    <xf numFmtId="0" fontId="5" fillId="2" borderId="26" xfId="0" applyFont="1" applyFill="1" applyBorder="1" applyAlignment="1">
      <alignment horizontal="center" vertical="top" wrapText="1"/>
    </xf>
    <xf numFmtId="0" fontId="5" fillId="2" borderId="27" xfId="0" quotePrefix="1" applyFont="1" applyFill="1" applyBorder="1" applyAlignment="1">
      <alignment horizontal="center" vertical="top" wrapText="1"/>
    </xf>
    <xf numFmtId="0" fontId="3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3" fillId="0" borderId="30" xfId="0" applyFont="1" applyBorder="1"/>
    <xf numFmtId="0" fontId="3" fillId="0" borderId="30" xfId="1" applyNumberFormat="1" applyFont="1" applyBorder="1" applyAlignment="1">
      <alignment horizontal="center"/>
    </xf>
    <xf numFmtId="44" fontId="3" fillId="0" borderId="31" xfId="0" applyNumberFormat="1" applyFont="1" applyBorder="1"/>
    <xf numFmtId="0" fontId="9" fillId="0" borderId="15" xfId="0" applyFont="1" applyBorder="1" applyAlignment="1">
      <alignment vertical="top" wrapText="1"/>
    </xf>
    <xf numFmtId="0" fontId="9" fillId="0" borderId="15" xfId="0" quotePrefix="1" applyFont="1" applyBorder="1" applyAlignment="1">
      <alignment vertical="top" wrapText="1"/>
    </xf>
    <xf numFmtId="0" fontId="9" fillId="0" borderId="15" xfId="0" applyFont="1" applyBorder="1" applyAlignment="1">
      <alignment horizontal="center" vertical="top" wrapText="1"/>
    </xf>
    <xf numFmtId="44" fontId="9" fillId="0" borderId="16" xfId="0" applyNumberFormat="1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0" borderId="1" xfId="0" quotePrefix="1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44" fontId="9" fillId="0" borderId="18" xfId="0" applyNumberFormat="1" applyFont="1" applyBorder="1" applyAlignment="1">
      <alignment vertical="top" wrapText="1"/>
    </xf>
    <xf numFmtId="0" fontId="9" fillId="0" borderId="20" xfId="0" applyFont="1" applyBorder="1" applyAlignment="1">
      <alignment vertical="top" wrapText="1"/>
    </xf>
    <xf numFmtId="0" fontId="9" fillId="0" borderId="20" xfId="0" applyFont="1" applyBorder="1" applyAlignment="1">
      <alignment horizontal="center" vertical="top" wrapText="1"/>
    </xf>
    <xf numFmtId="44" fontId="9" fillId="0" borderId="21" xfId="0" applyNumberFormat="1" applyFont="1" applyBorder="1" applyAlignment="1">
      <alignment vertical="top" wrapText="1"/>
    </xf>
    <xf numFmtId="164" fontId="9" fillId="0" borderId="14" xfId="0" applyNumberFormat="1" applyFont="1" applyBorder="1" applyAlignment="1">
      <alignment vertical="top" wrapText="1"/>
    </xf>
    <xf numFmtId="164" fontId="9" fillId="0" borderId="17" xfId="0" applyNumberFormat="1" applyFont="1" applyBorder="1" applyAlignment="1">
      <alignment vertical="top" wrapText="1"/>
    </xf>
    <xf numFmtId="164" fontId="9" fillId="0" borderId="19" xfId="0" applyNumberFormat="1" applyFont="1" applyBorder="1" applyAlignment="1">
      <alignment vertical="top" wrapText="1"/>
    </xf>
    <xf numFmtId="0" fontId="9" fillId="0" borderId="20" xfId="0" quotePrefix="1" applyFont="1" applyBorder="1" applyAlignment="1">
      <alignment vertical="top" wrapText="1"/>
    </xf>
    <xf numFmtId="16" fontId="9" fillId="0" borderId="23" xfId="0" applyNumberFormat="1" applyFont="1" applyBorder="1" applyAlignment="1">
      <alignment vertical="top" wrapText="1"/>
    </xf>
    <xf numFmtId="0" fontId="9" fillId="0" borderId="23" xfId="0" applyFont="1" applyBorder="1" applyAlignment="1">
      <alignment vertical="top" wrapText="1"/>
    </xf>
    <xf numFmtId="16" fontId="9" fillId="0" borderId="1" xfId="0" applyNumberFormat="1" applyFont="1" applyBorder="1" applyAlignment="1">
      <alignment vertical="top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4" xfId="0" applyFont="1" applyBorder="1" applyAlignment="1">
      <alignment wrapText="1"/>
    </xf>
    <xf numFmtId="0" fontId="0" fillId="0" borderId="13" xfId="0" applyBorder="1" applyAlignment="1">
      <alignment wrapText="1"/>
    </xf>
    <xf numFmtId="0" fontId="3" fillId="0" borderId="4" xfId="0" applyFont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14" fontId="3" fillId="0" borderId="32" xfId="0" applyNumberFormat="1" applyFont="1" applyBorder="1" applyAlignment="1">
      <alignment vertical="top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2" fillId="0" borderId="8" xfId="0" applyFont="1" applyBorder="1" applyAlignment="1">
      <alignment horizontal="right" vertical="top" wrapText="1"/>
    </xf>
  </cellXfs>
  <cellStyles count="2">
    <cellStyle name="Komma" xfId="1" builtinId="3"/>
    <cellStyle name="Standaard" xfId="0" builtinId="0"/>
  </cellStyles>
  <dxfs count="3"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1925310</xdr:colOff>
      <xdr:row>0</xdr:row>
      <xdr:rowOff>33129</xdr:rowOff>
    </xdr:from>
    <xdr:to>
      <xdr:col>7</xdr:col>
      <xdr:colOff>537609</xdr:colOff>
      <xdr:row>2</xdr:row>
      <xdr:rowOff>148424</xdr:rowOff>
    </xdr:to>
    <xdr:pic>
      <xdr:nvPicPr>
        <xdr:cNvPr id="3" name="Afbeelding 1" descr="Logo HDL png">
          <a:extLst>
            <a:ext uri="{FF2B5EF4-FFF2-40B4-BE49-F238E27FC236}">
              <a16:creationId xmlns:a16="http://schemas.microsoft.com/office/drawing/2014/main" id="{8AAC8B44-04D6-48DF-A2F5-5CC372C9F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1984" y="33129"/>
          <a:ext cx="1247410" cy="4803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H40"/>
  <sheetViews>
    <sheetView showGridLines="0" tabSelected="1" topLeftCell="A3" zoomScaleNormal="100" zoomScalePageLayoutView="85" workbookViewId="0">
      <selection activeCell="F18" sqref="F18"/>
    </sheetView>
  </sheetViews>
  <sheetFormatPr defaultColWidth="9.140625" defaultRowHeight="12.75" x14ac:dyDescent="0.2"/>
  <cols>
    <col min="1" max="1" width="7" style="3" customWidth="1"/>
    <col min="2" max="2" width="10.85546875" style="3" customWidth="1"/>
    <col min="3" max="3" width="12" style="3" customWidth="1"/>
    <col min="4" max="4" width="8.5703125" style="3" customWidth="1"/>
    <col min="5" max="5" width="6" style="3" bestFit="1" customWidth="1"/>
    <col min="6" max="6" width="27.28515625" style="3" customWidth="1"/>
    <col min="7" max="7" width="9.28515625" style="3" customWidth="1"/>
    <col min="8" max="8" width="10.28515625" style="3" bestFit="1" customWidth="1"/>
    <col min="9" max="9" width="9.140625" style="3"/>
    <col min="10" max="10" width="18.5703125" style="3" bestFit="1" customWidth="1"/>
    <col min="11" max="11" width="12.7109375" style="3" bestFit="1" customWidth="1"/>
    <col min="12" max="12" width="14.7109375" style="3" bestFit="1" customWidth="1"/>
    <col min="13" max="13" width="25.7109375" style="3" bestFit="1" customWidth="1"/>
    <col min="14" max="14" width="12.28515625" style="3" bestFit="1" customWidth="1"/>
    <col min="15" max="15" width="17" style="3" bestFit="1" customWidth="1"/>
    <col min="16" max="16" width="18.7109375" style="3" bestFit="1" customWidth="1"/>
    <col min="17" max="16384" width="9.140625" style="3"/>
  </cols>
  <sheetData>
    <row r="1" spans="1:8" ht="24" customHeight="1" x14ac:dyDescent="0.2">
      <c r="A1" s="4" t="s">
        <v>0</v>
      </c>
    </row>
    <row r="2" spans="1:8" ht="5.45" customHeight="1" x14ac:dyDescent="0.2">
      <c r="A2" s="4"/>
    </row>
    <row r="3" spans="1:8" x14ac:dyDescent="0.2">
      <c r="A3" s="18"/>
      <c r="B3" s="19" t="s">
        <v>16</v>
      </c>
      <c r="C3" s="20" t="s">
        <v>15</v>
      </c>
    </row>
    <row r="4" spans="1:8" x14ac:dyDescent="0.2">
      <c r="A4" s="16" t="s">
        <v>36</v>
      </c>
      <c r="B4" s="5"/>
      <c r="C4" s="17"/>
      <c r="F4" s="76" t="s">
        <v>3</v>
      </c>
      <c r="G4" s="77"/>
    </row>
    <row r="5" spans="1:8" ht="15" customHeight="1" x14ac:dyDescent="0.25">
      <c r="A5" s="22" t="s">
        <v>1</v>
      </c>
      <c r="B5" s="70"/>
      <c r="C5" s="71"/>
      <c r="F5" s="79" t="s">
        <v>40</v>
      </c>
      <c r="G5" s="80"/>
    </row>
    <row r="6" spans="1:8" ht="15" customHeight="1" x14ac:dyDescent="0.2">
      <c r="A6" s="23" t="s">
        <v>2</v>
      </c>
      <c r="B6" s="72"/>
      <c r="C6" s="73"/>
      <c r="D6" s="2"/>
      <c r="F6" s="79"/>
      <c r="G6" s="80"/>
    </row>
    <row r="7" spans="1:8" ht="12.75" customHeight="1" x14ac:dyDescent="0.2">
      <c r="A7" s="23" t="s">
        <v>8</v>
      </c>
      <c r="B7" s="26"/>
      <c r="C7" s="1"/>
      <c r="D7" s="13"/>
      <c r="F7" s="79" t="s">
        <v>41</v>
      </c>
      <c r="G7" s="80"/>
    </row>
    <row r="8" spans="1:8" x14ac:dyDescent="0.2">
      <c r="A8" s="23" t="s">
        <v>29</v>
      </c>
      <c r="B8" s="74"/>
      <c r="C8" s="75"/>
      <c r="D8" s="83" t="s">
        <v>39</v>
      </c>
      <c r="F8" s="81"/>
      <c r="G8" s="82"/>
    </row>
    <row r="9" spans="1:8" s="15" customFormat="1" ht="13.5" thickBot="1" x14ac:dyDescent="0.3">
      <c r="A9" s="31" t="s">
        <v>37</v>
      </c>
      <c r="B9" s="68"/>
      <c r="C9" s="69"/>
      <c r="D9" s="83"/>
      <c r="E9" s="78" t="str">
        <f>"declaratie tm "&amp;TEXT(C4,"dd-mm-jjjj")</f>
        <v>declaratie tm 00-01-1900</v>
      </c>
      <c r="F9" s="78"/>
      <c r="G9" s="14"/>
    </row>
    <row r="10" spans="1:8" x14ac:dyDescent="0.2">
      <c r="A10" s="32"/>
      <c r="B10" s="33"/>
      <c r="C10" s="34"/>
      <c r="D10" s="35"/>
      <c r="E10" s="35"/>
      <c r="F10" s="36"/>
      <c r="G10" s="34" t="s">
        <v>12</v>
      </c>
      <c r="H10" s="37" t="s">
        <v>35</v>
      </c>
    </row>
    <row r="11" spans="1:8" x14ac:dyDescent="0.2">
      <c r="A11" s="38"/>
      <c r="B11" s="11"/>
      <c r="C11" s="28"/>
      <c r="D11" s="12"/>
      <c r="E11" s="12"/>
      <c r="F11" s="39"/>
      <c r="G11" s="28"/>
      <c r="H11" s="40"/>
    </row>
    <row r="12" spans="1:8" ht="36.75" thickBot="1" x14ac:dyDescent="0.25">
      <c r="A12" s="41" t="s">
        <v>11</v>
      </c>
      <c r="B12" s="11" t="s">
        <v>6</v>
      </c>
      <c r="C12" s="28" t="s">
        <v>14</v>
      </c>
      <c r="D12" s="29" t="s">
        <v>34</v>
      </c>
      <c r="E12" s="29" t="s">
        <v>31</v>
      </c>
      <c r="F12" s="30" t="s">
        <v>30</v>
      </c>
      <c r="G12" s="28" t="s">
        <v>13</v>
      </c>
      <c r="H12" s="42" t="s">
        <v>7</v>
      </c>
    </row>
    <row r="13" spans="1:8" ht="24" customHeight="1" x14ac:dyDescent="0.2">
      <c r="A13" s="60"/>
      <c r="B13" s="64"/>
      <c r="C13" s="65"/>
      <c r="D13" s="50"/>
      <c r="E13" s="50"/>
      <c r="F13" s="49"/>
      <c r="G13" s="51"/>
      <c r="H13" s="52"/>
    </row>
    <row r="14" spans="1:8" ht="24" customHeight="1" x14ac:dyDescent="0.2">
      <c r="A14" s="61"/>
      <c r="B14" s="66"/>
      <c r="C14" s="53"/>
      <c r="D14" s="54"/>
      <c r="E14" s="54"/>
      <c r="F14" s="54"/>
      <c r="G14" s="55"/>
      <c r="H14" s="56"/>
    </row>
    <row r="15" spans="1:8" ht="24" customHeight="1" x14ac:dyDescent="0.2">
      <c r="A15" s="61"/>
      <c r="B15" s="66"/>
      <c r="C15" s="53"/>
      <c r="D15" s="54"/>
      <c r="E15" s="54" t="str">
        <f>IFERROR(_xlfn.XLOOKUP(D15,kas!$A$2:$A$8,kas!$I$2:$I$8),"")</f>
        <v/>
      </c>
      <c r="F15" s="54"/>
      <c r="G15" s="55"/>
      <c r="H15" s="56"/>
    </row>
    <row r="16" spans="1:8" ht="24" customHeight="1" x14ac:dyDescent="0.2">
      <c r="A16" s="61"/>
      <c r="B16" s="53"/>
      <c r="C16" s="53"/>
      <c r="D16" s="54"/>
      <c r="E16" s="54" t="str">
        <f>IFERROR(_xlfn.XLOOKUP(D16,kas!$A$2:$A$8,kas!$I$2:$I$8),"")</f>
        <v/>
      </c>
      <c r="F16" s="54"/>
      <c r="G16" s="55"/>
      <c r="H16" s="56"/>
    </row>
    <row r="17" spans="1:8" ht="24" customHeight="1" x14ac:dyDescent="0.2">
      <c r="A17" s="61"/>
      <c r="B17" s="53"/>
      <c r="C17" s="53"/>
      <c r="D17" s="54"/>
      <c r="E17" s="54" t="str">
        <f>IFERROR(_xlfn.XLOOKUP(D17,kas!$A$2:$A$8,kas!$I$2:$I$8),"")</f>
        <v/>
      </c>
      <c r="F17" s="54"/>
      <c r="G17" s="55"/>
      <c r="H17" s="56"/>
    </row>
    <row r="18" spans="1:8" ht="24" customHeight="1" x14ac:dyDescent="0.2">
      <c r="A18" s="61"/>
      <c r="B18" s="53"/>
      <c r="C18" s="53"/>
      <c r="D18" s="54"/>
      <c r="E18" s="54" t="str">
        <f>IFERROR(_xlfn.XLOOKUP(D18,kas!$A$2:$A$8,kas!$I$2:$I$8),"")</f>
        <v/>
      </c>
      <c r="F18" s="54"/>
      <c r="G18" s="55"/>
      <c r="H18" s="56"/>
    </row>
    <row r="19" spans="1:8" ht="24" customHeight="1" x14ac:dyDescent="0.2">
      <c r="A19" s="61"/>
      <c r="B19" s="53"/>
      <c r="C19" s="53"/>
      <c r="D19" s="54"/>
      <c r="E19" s="54" t="str">
        <f>IFERROR(_xlfn.XLOOKUP(D19,kas!$A$2:$A$8,kas!$I$2:$I$8),"")</f>
        <v/>
      </c>
      <c r="F19" s="54"/>
      <c r="G19" s="55"/>
      <c r="H19" s="56"/>
    </row>
    <row r="20" spans="1:8" ht="24" customHeight="1" x14ac:dyDescent="0.2">
      <c r="A20" s="61"/>
      <c r="B20" s="53"/>
      <c r="C20" s="53"/>
      <c r="D20" s="54"/>
      <c r="E20" s="54" t="str">
        <f>IFERROR(_xlfn.XLOOKUP(D20,kas!$A$2:$A$8,kas!$I$2:$I$8),"")</f>
        <v/>
      </c>
      <c r="F20" s="54"/>
      <c r="G20" s="55"/>
      <c r="H20" s="56"/>
    </row>
    <row r="21" spans="1:8" ht="24" customHeight="1" x14ac:dyDescent="0.2">
      <c r="A21" s="61"/>
      <c r="B21" s="53"/>
      <c r="C21" s="53"/>
      <c r="D21" s="54"/>
      <c r="E21" s="54" t="str">
        <f>IFERROR(_xlfn.XLOOKUP(D21,kas!$A$2:$A$8,kas!$I$2:$I$8),"")</f>
        <v/>
      </c>
      <c r="F21" s="54"/>
      <c r="G21" s="55"/>
      <c r="H21" s="56"/>
    </row>
    <row r="22" spans="1:8" ht="24" customHeight="1" x14ac:dyDescent="0.2">
      <c r="A22" s="61"/>
      <c r="B22" s="53"/>
      <c r="C22" s="53"/>
      <c r="D22" s="54"/>
      <c r="E22" s="54" t="str">
        <f>IFERROR(_xlfn.XLOOKUP(D22,kas!$A$2:$A$8,kas!$I$2:$I$8),"")</f>
        <v/>
      </c>
      <c r="F22" s="54"/>
      <c r="G22" s="55"/>
      <c r="H22" s="56"/>
    </row>
    <row r="23" spans="1:8" ht="24" customHeight="1" x14ac:dyDescent="0.2">
      <c r="A23" s="61"/>
      <c r="B23" s="53"/>
      <c r="C23" s="53"/>
      <c r="D23" s="54"/>
      <c r="E23" s="54" t="str">
        <f>IFERROR(_xlfn.XLOOKUP(D23,kas!$A$2:$A$8,kas!$I$2:$I$8),"")</f>
        <v/>
      </c>
      <c r="F23" s="54"/>
      <c r="G23" s="55"/>
      <c r="H23" s="56"/>
    </row>
    <row r="24" spans="1:8" ht="24" customHeight="1" x14ac:dyDescent="0.2">
      <c r="A24" s="61"/>
      <c r="B24" s="53"/>
      <c r="C24" s="53"/>
      <c r="D24" s="54"/>
      <c r="E24" s="54" t="str">
        <f>IFERROR(_xlfn.XLOOKUP(D24,kas!$A$2:$A$8,kas!$I$2:$I$8),"")</f>
        <v/>
      </c>
      <c r="F24" s="54"/>
      <c r="G24" s="55"/>
      <c r="H24" s="56"/>
    </row>
    <row r="25" spans="1:8" ht="24" customHeight="1" x14ac:dyDescent="0.2">
      <c r="A25" s="61"/>
      <c r="B25" s="53"/>
      <c r="C25" s="53"/>
      <c r="D25" s="54"/>
      <c r="E25" s="54" t="str">
        <f>IFERROR(_xlfn.XLOOKUP(D25,kas!$A$2:$A$8,kas!$I$2:$I$8),"")</f>
        <v/>
      </c>
      <c r="F25" s="54"/>
      <c r="G25" s="55"/>
      <c r="H25" s="56"/>
    </row>
    <row r="26" spans="1:8" ht="24" customHeight="1" x14ac:dyDescent="0.2">
      <c r="A26" s="61"/>
      <c r="B26" s="53"/>
      <c r="C26" s="53"/>
      <c r="D26" s="54"/>
      <c r="E26" s="54" t="str">
        <f>IFERROR(_xlfn.XLOOKUP(D26,kas!$A$2:$A$8,kas!$I$2:$I$8),"")</f>
        <v/>
      </c>
      <c r="F26" s="54"/>
      <c r="G26" s="55"/>
      <c r="H26" s="56"/>
    </row>
    <row r="27" spans="1:8" ht="24" customHeight="1" x14ac:dyDescent="0.2">
      <c r="A27" s="61"/>
      <c r="B27" s="53"/>
      <c r="C27" s="53"/>
      <c r="D27" s="54"/>
      <c r="E27" s="54" t="str">
        <f>IFERROR(_xlfn.XLOOKUP(D27,kas!$A$2:$A$8,kas!$I$2:$I$8),"")</f>
        <v/>
      </c>
      <c r="F27" s="54"/>
      <c r="G27" s="55"/>
      <c r="H27" s="56"/>
    </row>
    <row r="28" spans="1:8" ht="24" customHeight="1" x14ac:dyDescent="0.2">
      <c r="A28" s="61"/>
      <c r="B28" s="53"/>
      <c r="C28" s="53"/>
      <c r="D28" s="54"/>
      <c r="E28" s="54" t="str">
        <f>IFERROR(_xlfn.XLOOKUP(D28,kas!$A$2:$A$8,kas!$I$2:$I$8),"")</f>
        <v/>
      </c>
      <c r="F28" s="54"/>
      <c r="G28" s="55"/>
      <c r="H28" s="56"/>
    </row>
    <row r="29" spans="1:8" ht="24" customHeight="1" x14ac:dyDescent="0.2">
      <c r="A29" s="61"/>
      <c r="B29" s="53"/>
      <c r="C29" s="53"/>
      <c r="D29" s="54"/>
      <c r="E29" s="54" t="str">
        <f>IFERROR(_xlfn.XLOOKUP(D29,kas!$A$2:$A$8,kas!$I$2:$I$8),"")</f>
        <v/>
      </c>
      <c r="F29" s="54"/>
      <c r="G29" s="55"/>
      <c r="H29" s="56"/>
    </row>
    <row r="30" spans="1:8" ht="24" customHeight="1" x14ac:dyDescent="0.2">
      <c r="A30" s="61"/>
      <c r="B30" s="53"/>
      <c r="C30" s="53"/>
      <c r="D30" s="54"/>
      <c r="E30" s="54" t="str">
        <f>IFERROR(_xlfn.XLOOKUP(D30,kas!$A$2:$A$8,kas!$I$2:$I$8),"")</f>
        <v/>
      </c>
      <c r="F30" s="54"/>
      <c r="G30" s="55"/>
      <c r="H30" s="56"/>
    </row>
    <row r="31" spans="1:8" ht="24" customHeight="1" x14ac:dyDescent="0.2">
      <c r="A31" s="61"/>
      <c r="B31" s="53"/>
      <c r="C31" s="53"/>
      <c r="D31" s="54"/>
      <c r="E31" s="54" t="str">
        <f>IFERROR(_xlfn.XLOOKUP(D31,kas!$A$2:$A$8,kas!$I$2:$I$8),"")</f>
        <v/>
      </c>
      <c r="F31" s="54"/>
      <c r="G31" s="55"/>
      <c r="H31" s="56"/>
    </row>
    <row r="32" spans="1:8" ht="24" customHeight="1" x14ac:dyDescent="0.2">
      <c r="A32" s="61"/>
      <c r="B32" s="53"/>
      <c r="C32" s="53"/>
      <c r="D32" s="54"/>
      <c r="E32" s="54" t="str">
        <f>IFERROR(_xlfn.XLOOKUP(D32,kas!$A$2:$A$8,kas!$I$2:$I$8),"")</f>
        <v/>
      </c>
      <c r="F32" s="54"/>
      <c r="G32" s="55"/>
      <c r="H32" s="56"/>
    </row>
    <row r="33" spans="1:8" ht="24" customHeight="1" x14ac:dyDescent="0.2">
      <c r="A33" s="61"/>
      <c r="B33" s="53"/>
      <c r="C33" s="53"/>
      <c r="D33" s="54"/>
      <c r="E33" s="54" t="str">
        <f>IFERROR(_xlfn.XLOOKUP(D33,kas!$A$2:$A$8,kas!$I$2:$I$8),"")</f>
        <v/>
      </c>
      <c r="F33" s="54"/>
      <c r="G33" s="55"/>
      <c r="H33" s="56"/>
    </row>
    <row r="34" spans="1:8" ht="24" customHeight="1" thickBot="1" x14ac:dyDescent="0.25">
      <c r="A34" s="62"/>
      <c r="B34" s="57"/>
      <c r="C34" s="57"/>
      <c r="D34" s="63"/>
      <c r="E34" s="63" t="str">
        <f>IFERROR(_xlfn.XLOOKUP(D34,kas!$A$2:$A$8,kas!$I$2:$I$8),"")</f>
        <v/>
      </c>
      <c r="F34" s="63"/>
      <c r="G34" s="58"/>
      <c r="H34" s="59"/>
    </row>
    <row r="35" spans="1:8" ht="13.5" thickBot="1" x14ac:dyDescent="0.25">
      <c r="A35" s="43"/>
      <c r="B35" s="44" t="s">
        <v>4</v>
      </c>
      <c r="C35" s="45"/>
      <c r="D35" s="46"/>
      <c r="E35" s="46"/>
      <c r="F35" s="46"/>
      <c r="G35" s="47">
        <f>SUM(G13:G34)</f>
        <v>0</v>
      </c>
      <c r="H35" s="48">
        <f>SUM(H13:H34)</f>
        <v>0</v>
      </c>
    </row>
    <row r="37" spans="1:8" x14ac:dyDescent="0.2">
      <c r="B37" s="67" t="s">
        <v>9</v>
      </c>
      <c r="C37" s="67"/>
      <c r="D37" s="3">
        <v>0.21</v>
      </c>
      <c r="E37" s="3" t="s">
        <v>10</v>
      </c>
      <c r="F37" s="6">
        <f>G35*D37</f>
        <v>0</v>
      </c>
      <c r="G37" s="6"/>
      <c r="H37" s="6">
        <f>F37</f>
        <v>0</v>
      </c>
    </row>
    <row r="38" spans="1:8" x14ac:dyDescent="0.2">
      <c r="B38" s="67" t="s">
        <v>5</v>
      </c>
      <c r="C38" s="67"/>
      <c r="H38" s="7">
        <f>H35</f>
        <v>0</v>
      </c>
    </row>
    <row r="39" spans="1:8" ht="13.5" thickBot="1" x14ac:dyDescent="0.25">
      <c r="A39" s="8"/>
      <c r="G39" s="27" t="s">
        <v>38</v>
      </c>
      <c r="H39" s="9">
        <f>SUM(H37:H38)</f>
        <v>0</v>
      </c>
    </row>
    <row r="40" spans="1:8" ht="6.75" customHeight="1" thickTop="1" x14ac:dyDescent="0.2">
      <c r="A40" s="8"/>
      <c r="H40" s="10"/>
    </row>
  </sheetData>
  <sheetProtection formatCells="0" formatColumns="0" formatRows="0" insertColumns="0" insertRows="0" insertHyperlinks="0" deleteColumns="0" deleteRows="0" sort="0" autoFilter="0" pivotTables="0"/>
  <protectedRanges>
    <protectedRange sqref="B4:C9" name="NAW"/>
    <protectedRange sqref="G13:H34" name="KM_Kosten"/>
    <protectedRange sqref="A13:C34" name="Datum_van_naar"/>
    <protectedRange sqref="D13:D34" name="Soort"/>
    <protectedRange sqref="F13:F34" name="Omschrijving"/>
  </protectedRanges>
  <mergeCells count="11">
    <mergeCell ref="F4:G4"/>
    <mergeCell ref="E9:F9"/>
    <mergeCell ref="F5:G6"/>
    <mergeCell ref="F7:G8"/>
    <mergeCell ref="B37:C37"/>
    <mergeCell ref="D8:D9"/>
    <mergeCell ref="B38:C38"/>
    <mergeCell ref="B9:C9"/>
    <mergeCell ref="B5:C5"/>
    <mergeCell ref="B6:C6"/>
    <mergeCell ref="B8:C8"/>
  </mergeCells>
  <conditionalFormatting sqref="B4:C9">
    <cfRule type="containsBlanks" dxfId="2" priority="1">
      <formula>LEN(TRIM(B4))=0</formula>
    </cfRule>
  </conditionalFormatting>
  <dataValidations count="2">
    <dataValidation type="custom" allowBlank="1" showInputMessage="1" showErrorMessage="1" error="De ingevoerde postcode is te kort of te lang." sqref="B7" xr:uid="{1D03BDC2-A47A-4829-9724-31DF1AC44061}">
      <formula1>LEN(_xlfn.CONCAT(_xlfn.TEXTSPLIT(B7," ")))=6</formula1>
    </dataValidation>
    <dataValidation type="custom" allowBlank="1" showInputMessage="1" showErrorMessage="1" prompt="Voer hier uw IBAN (‘International Bank Account Number’) in." sqref="B9:C9" xr:uid="{2C6BE942-B54B-4F5C-B584-9BD732A94B93}">
      <formula1>LEN(_xlfn.CONCAT(_xlfn.TEXTSPLIT(B9," ")))=18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="Kies een vrijwilligersgroep die het meeste overeenkomt met jouw werkzaamheden." prompt="Kies een vrijwilligersgroep die het meeste overeenkomt met jouw werkzaamheden." xr:uid="{B9758E9B-A93A-4F68-B4A5-A98AFF5C0D54}">
          <x14:formula1>
            <xm:f>kas!$B$1:$H$1</xm:f>
          </x14:formula1>
          <xm:sqref>B8:C8</xm:sqref>
        </x14:dataValidation>
        <x14:dataValidation type="list" allowBlank="1" showInputMessage="1" showErrorMessage="1" xr:uid="{501633C6-ACE6-45C1-B94A-294779E2406D}">
          <x14:formula1>
            <xm:f>Verw!$B:$B</xm:f>
          </x14:formula1>
          <xm:sqref>D13:D34</xm:sqref>
        </x14:dataValidation>
        <x14:dataValidation type="decimal" operator="lessThanOrEqual" showInputMessage="1" showErrorMessage="1" error="Het bedrag dat u heeft ingevoerd is te hoog voor deze declaratiesoort" prompt="Voer hier het bedrag van de kosten in. Voor schoenen geldt een maximum van 80 euro._x000a__x000a_Overige kosten: altijd bewijsstukken (nota's/factuur e.d.) bijvoegen en enkel in opdracht." xr:uid="{A2D736D8-364C-4C95-BB51-B277A5EF25CC}">
          <x14:formula1>
            <xm:f>_xlfn.XLOOKUP(D13,kas!$A$2:$A$8,kas!$J$2:$J$8)</xm:f>
          </x14:formula1>
          <xm:sqref>H13:H34</xm:sqref>
        </x14:dataValidation>
        <x14:dataValidation type="decimal" operator="lessThanOrEqual" showInputMessage="1" showErrorMessage="1" error="Tot maximaal 60 km per dag wordt vergoed." prompt="Vul hier uw gereden kilometers in._x000a_Woon-werk: als u werkzaam bent op een vaste locatie/in een natuurgebied. Max.60 km p.dag à € 0,21 per km." xr:uid="{1648534A-4DB3-490F-89A9-232BB97B1D7D}">
          <x14:formula1>
            <xm:f>_xlfn.XLOOKUP(D13,kas!$A$1:$A$8,kas!$K$1:$K$8)</xm:f>
          </x14:formula1>
          <xm:sqref>G13:G34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B867F-8D4D-4501-BAE8-81A2C8DB0CBC}">
  <sheetPr codeName="Blad2"/>
  <dimension ref="A1:K11"/>
  <sheetViews>
    <sheetView workbookViewId="0">
      <selection activeCell="K2" activeCellId="2" sqref="A2:A8 J2:J8 K2:K8"/>
    </sheetView>
  </sheetViews>
  <sheetFormatPr defaultRowHeight="15" x14ac:dyDescent="0.25"/>
  <cols>
    <col min="1" max="1" width="19" bestFit="1" customWidth="1"/>
    <col min="2" max="8" width="33" customWidth="1"/>
    <col min="9" max="9" width="6" bestFit="1" customWidth="1"/>
  </cols>
  <sheetData>
    <row r="1" spans="1:11" ht="30" x14ac:dyDescent="0.25">
      <c r="A1" s="3"/>
      <c r="B1" s="24" t="s">
        <v>32</v>
      </c>
      <c r="C1" s="24" t="s">
        <v>17</v>
      </c>
      <c r="D1" s="25" t="s">
        <v>18</v>
      </c>
      <c r="E1" s="24" t="s">
        <v>19</v>
      </c>
      <c r="F1" s="25" t="s">
        <v>20</v>
      </c>
      <c r="G1" s="25" t="s">
        <v>21</v>
      </c>
      <c r="H1" s="24" t="s">
        <v>22</v>
      </c>
      <c r="J1">
        <v>1</v>
      </c>
      <c r="K1">
        <v>1</v>
      </c>
    </row>
    <row r="2" spans="1:11" x14ac:dyDescent="0.25">
      <c r="A2" s="3" t="s">
        <v>33</v>
      </c>
      <c r="B2" s="24" t="b">
        <v>1</v>
      </c>
      <c r="C2" s="24" t="b">
        <v>1</v>
      </c>
      <c r="D2" s="24" t="b">
        <v>1</v>
      </c>
      <c r="E2" s="24" t="b">
        <v>1</v>
      </c>
      <c r="F2" s="24" t="b">
        <v>1</v>
      </c>
      <c r="G2" s="24" t="b">
        <v>1</v>
      </c>
      <c r="H2" s="24" t="b">
        <v>1</v>
      </c>
      <c r="I2" s="21">
        <v>32043</v>
      </c>
      <c r="J2">
        <v>500</v>
      </c>
      <c r="K2">
        <v>60</v>
      </c>
    </row>
    <row r="3" spans="1:11" x14ac:dyDescent="0.25">
      <c r="A3" t="s">
        <v>23</v>
      </c>
      <c r="B3" s="24" t="b">
        <v>1</v>
      </c>
      <c r="C3" s="24" t="b">
        <v>1</v>
      </c>
      <c r="D3" s="24" t="b">
        <v>1</v>
      </c>
      <c r="E3" s="24" t="b">
        <v>1</v>
      </c>
      <c r="F3" s="24" t="b">
        <v>1</v>
      </c>
      <c r="G3" s="24" t="b">
        <v>1</v>
      </c>
      <c r="H3" s="24" t="b">
        <v>1</v>
      </c>
      <c r="I3" s="21">
        <v>32043</v>
      </c>
      <c r="J3">
        <v>500</v>
      </c>
      <c r="K3">
        <v>500</v>
      </c>
    </row>
    <row r="4" spans="1:11" x14ac:dyDescent="0.25">
      <c r="A4" t="s">
        <v>24</v>
      </c>
      <c r="B4" s="24" t="b">
        <v>1</v>
      </c>
      <c r="C4" s="24" t="b">
        <v>0</v>
      </c>
      <c r="D4" s="24" t="b">
        <v>1</v>
      </c>
      <c r="E4" s="24" t="b">
        <v>0</v>
      </c>
      <c r="F4" s="24" t="b">
        <v>0</v>
      </c>
      <c r="G4" s="24" t="b">
        <v>0</v>
      </c>
      <c r="H4" s="24" t="b">
        <v>1</v>
      </c>
      <c r="I4" s="21">
        <v>32043</v>
      </c>
      <c r="J4">
        <v>500</v>
      </c>
      <c r="K4">
        <v>0</v>
      </c>
    </row>
    <row r="5" spans="1:11" x14ac:dyDescent="0.25">
      <c r="A5" t="s">
        <v>25</v>
      </c>
      <c r="B5" s="25" t="b">
        <v>1</v>
      </c>
      <c r="C5" s="25" t="b">
        <v>1</v>
      </c>
      <c r="D5" s="25" t="b">
        <v>0</v>
      </c>
      <c r="E5" s="25" t="b">
        <v>1</v>
      </c>
      <c r="F5" s="25" t="b">
        <v>0</v>
      </c>
      <c r="G5" s="25" t="b">
        <v>0</v>
      </c>
      <c r="H5" s="25" t="b">
        <v>0</v>
      </c>
      <c r="I5" s="21">
        <v>32040</v>
      </c>
      <c r="J5">
        <v>80</v>
      </c>
      <c r="K5">
        <v>0</v>
      </c>
    </row>
    <row r="6" spans="1:11" x14ac:dyDescent="0.25">
      <c r="A6" t="s">
        <v>26</v>
      </c>
      <c r="B6" s="25" t="b">
        <v>0</v>
      </c>
      <c r="C6" s="25" t="b">
        <v>1</v>
      </c>
      <c r="D6" s="25" t="b">
        <v>0</v>
      </c>
      <c r="E6" s="25" t="b">
        <v>0</v>
      </c>
      <c r="F6" s="25" t="b">
        <v>0</v>
      </c>
      <c r="G6" s="25" t="b">
        <v>0</v>
      </c>
      <c r="H6" s="25" t="b">
        <v>0</v>
      </c>
      <c r="I6" s="21">
        <v>42010</v>
      </c>
      <c r="J6">
        <v>20</v>
      </c>
      <c r="K6">
        <v>0</v>
      </c>
    </row>
    <row r="7" spans="1:11" x14ac:dyDescent="0.25">
      <c r="A7" t="s">
        <v>27</v>
      </c>
      <c r="B7" s="25" t="b">
        <v>1</v>
      </c>
      <c r="C7" s="25" t="b">
        <v>1</v>
      </c>
      <c r="D7" s="25" t="b">
        <v>1</v>
      </c>
      <c r="E7" s="25" t="b">
        <v>1</v>
      </c>
      <c r="F7" s="25" t="b">
        <v>1</v>
      </c>
      <c r="G7" s="25" t="b">
        <v>0</v>
      </c>
      <c r="H7" s="25" t="b">
        <v>0</v>
      </c>
      <c r="I7" s="21">
        <v>32043</v>
      </c>
      <c r="J7">
        <v>500</v>
      </c>
      <c r="K7">
        <v>0</v>
      </c>
    </row>
    <row r="8" spans="1:11" x14ac:dyDescent="0.25">
      <c r="A8" t="s">
        <v>28</v>
      </c>
      <c r="B8" s="25" t="b">
        <v>1</v>
      </c>
      <c r="C8" s="25" t="b">
        <v>1</v>
      </c>
      <c r="D8" s="25" t="b">
        <v>1</v>
      </c>
      <c r="E8" s="25" t="b">
        <v>1</v>
      </c>
      <c r="F8" s="25" t="b">
        <v>1</v>
      </c>
      <c r="G8" s="25" t="b">
        <v>1</v>
      </c>
      <c r="H8" s="25" t="b">
        <v>1</v>
      </c>
      <c r="I8" s="21">
        <v>32043</v>
      </c>
      <c r="J8">
        <v>500</v>
      </c>
      <c r="K8">
        <v>0</v>
      </c>
    </row>
    <row r="11" spans="1:11" x14ac:dyDescent="0.25">
      <c r="A11" s="3"/>
    </row>
  </sheetData>
  <conditionalFormatting sqref="B2:H8">
    <cfRule type="cellIs" dxfId="1" priority="1" operator="equal">
      <formula>FALSE</formula>
    </cfRule>
    <cfRule type="cellIs" dxfId="0" priority="2" operator="equal">
      <formula>TRUE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6E2B7-EFA0-42CF-840A-DBDD198CC9D0}">
  <sheetPr codeName="Blad3"/>
  <dimension ref="A1:D7"/>
  <sheetViews>
    <sheetView workbookViewId="0">
      <selection activeCell="A3" sqref="A3"/>
    </sheetView>
  </sheetViews>
  <sheetFormatPr defaultRowHeight="15" x14ac:dyDescent="0.25"/>
  <cols>
    <col min="2" max="2" width="19.42578125" bestFit="1" customWidth="1"/>
  </cols>
  <sheetData>
    <row r="1" spans="1:4" x14ac:dyDescent="0.25">
      <c r="A1" s="3">
        <f>_xlfn.XMATCH('Declaratieformulier V2024-01'!$B$8,kas!$A$1:$H$1)</f>
        <v>1</v>
      </c>
      <c r="B1" t="s">
        <v>33</v>
      </c>
      <c r="C1">
        <v>500</v>
      </c>
      <c r="D1">
        <v>60</v>
      </c>
    </row>
    <row r="2" spans="1:4" x14ac:dyDescent="0.25">
      <c r="B2" t="s">
        <v>23</v>
      </c>
      <c r="C2">
        <v>500</v>
      </c>
      <c r="D2">
        <v>500</v>
      </c>
    </row>
    <row r="3" spans="1:4" x14ac:dyDescent="0.25">
      <c r="B3" t="s">
        <v>24</v>
      </c>
      <c r="C3">
        <v>500</v>
      </c>
      <c r="D3">
        <v>0</v>
      </c>
    </row>
    <row r="4" spans="1:4" x14ac:dyDescent="0.25">
      <c r="B4" t="s">
        <v>25</v>
      </c>
      <c r="C4">
        <v>80</v>
      </c>
      <c r="D4">
        <v>0</v>
      </c>
    </row>
    <row r="5" spans="1:4" x14ac:dyDescent="0.25">
      <c r="B5" t="s">
        <v>26</v>
      </c>
      <c r="C5">
        <v>20</v>
      </c>
      <c r="D5">
        <v>0</v>
      </c>
    </row>
    <row r="6" spans="1:4" x14ac:dyDescent="0.25">
      <c r="B6" t="s">
        <v>27</v>
      </c>
      <c r="C6">
        <v>500</v>
      </c>
      <c r="D6">
        <v>0</v>
      </c>
    </row>
    <row r="7" spans="1:4" x14ac:dyDescent="0.25">
      <c r="B7" t="s">
        <v>28</v>
      </c>
      <c r="C7">
        <v>500</v>
      </c>
      <c r="D7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21FCB4180D74458004773F9093858D" ma:contentTypeVersion="13" ma:contentTypeDescription="Een nieuw document maken." ma:contentTypeScope="" ma:versionID="d695b90c8d9025bfbbff6ee45ecebfdb">
  <xsd:schema xmlns:xsd="http://www.w3.org/2001/XMLSchema" xmlns:xs="http://www.w3.org/2001/XMLSchema" xmlns:p="http://schemas.microsoft.com/office/2006/metadata/properties" xmlns:ns2="de8b8be4-7733-4f21-a258-612ee518d45e" xmlns:ns3="a5a3510b-9de4-4032-a8d1-d0b2a2ea1d5f" targetNamespace="http://schemas.microsoft.com/office/2006/metadata/properties" ma:root="true" ma:fieldsID="6e2cb17acb38529094474e42bbc1f356" ns2:_="" ns3:_="">
    <xsd:import namespace="de8b8be4-7733-4f21-a258-612ee518d45e"/>
    <xsd:import namespace="a5a3510b-9de4-4032-a8d1-d0b2a2ea1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b8be4-7733-4f21-a258-612ee518d4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a3510b-9de4-4032-a8d1-d0b2a2ea1d5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FE30AA-17BD-4F6D-8AB0-9DF645BB9C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8b8be4-7733-4f21-a258-612ee518d45e"/>
    <ds:schemaRef ds:uri="a5a3510b-9de4-4032-a8d1-d0b2a2ea1d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DB4B0D-326A-434E-8077-3F2BCBC833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E9128E-6B6B-4036-B44D-EF3C36233218}">
  <ds:schemaRefs>
    <ds:schemaRef ds:uri="http://schemas.microsoft.com/office/2006/documentManagement/types"/>
    <ds:schemaRef ds:uri="de8b8be4-7733-4f21-a258-612ee518d45e"/>
    <ds:schemaRef ds:uri="http://purl.org/dc/elements/1.1/"/>
    <ds:schemaRef ds:uri="http://schemas.openxmlformats.org/package/2006/metadata/core-properties"/>
    <ds:schemaRef ds:uri="http://purl.org/dc/terms/"/>
    <ds:schemaRef ds:uri="http://www.w3.org/XML/1998/namespace"/>
    <ds:schemaRef ds:uri="a5a3510b-9de4-4032-a8d1-d0b2a2ea1d5f"/>
    <ds:schemaRef ds:uri="http://purl.org/dc/dcmitype/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Declaratieformulier V2024-01</vt:lpstr>
      <vt:lpstr>'Declaratieformulier V2024-01'!Afdruktitels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Willem Asus</dc:creator>
  <cp:lastModifiedBy>Evelyn Bruinsma</cp:lastModifiedBy>
  <cp:lastPrinted>2024-02-20T09:49:29Z</cp:lastPrinted>
  <dcterms:created xsi:type="dcterms:W3CDTF">2021-01-06T14:52:40Z</dcterms:created>
  <dcterms:modified xsi:type="dcterms:W3CDTF">2025-01-14T09:52:31Z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0x010100E321FCB4180D74458004773F9093858D</vt:lpwstr>
  </property>
</Properties>
</file>